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0" yWindow="435" windowWidth="18630" windowHeight="112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62" i="1" l="1"/>
  <c r="C65" i="1" l="1"/>
  <c r="C64" i="1"/>
</calcChain>
</file>

<file path=xl/sharedStrings.xml><?xml version="1.0" encoding="utf-8"?>
<sst xmlns="http://schemas.openxmlformats.org/spreadsheetml/2006/main" count="328" uniqueCount="88">
  <si>
    <t>"Licencee"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</si>
  <si>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</si>
  <si>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</si>
  <si>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</si>
  <si>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</si>
  <si>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</si>
  <si>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</si>
  <si>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</si>
  <si>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</si>
  <si>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BCTS</t>
  </si>
  <si>
    <t>Kitnayakwa</t>
  </si>
  <si>
    <t>093L041</t>
  </si>
  <si>
    <t>ALL</t>
  </si>
  <si>
    <t>C</t>
  </si>
  <si>
    <t>Kitanayakwa</t>
  </si>
  <si>
    <t>F</t>
  </si>
  <si>
    <t>A93663-TEki017</t>
  </si>
  <si>
    <t>A93663-TEki018</t>
  </si>
  <si>
    <t>093L041/093L051</t>
  </si>
  <si>
    <t>unknown</t>
  </si>
  <si>
    <t>R</t>
  </si>
  <si>
    <t>A64070-TEbc021</t>
  </si>
  <si>
    <t>Big Cedar</t>
  </si>
  <si>
    <t>103I096</t>
  </si>
  <si>
    <t>A64070-TEbc022</t>
  </si>
  <si>
    <t>A64070-TEbc023</t>
  </si>
  <si>
    <t>A64070-TEbc024</t>
  </si>
  <si>
    <t>Limonite</t>
  </si>
  <si>
    <t>093L051</t>
  </si>
  <si>
    <t>A93662-TElm003</t>
  </si>
  <si>
    <t>A93664-TElm024</t>
  </si>
  <si>
    <t>93L041\93L051</t>
  </si>
  <si>
    <t>A93664-TElm025</t>
  </si>
  <si>
    <t>93L041</t>
  </si>
  <si>
    <t>A93664-TElm026</t>
  </si>
  <si>
    <t>!PlanningC--TElm004</t>
  </si>
  <si>
    <t>Total volume identified:</t>
  </si>
  <si>
    <t>Allocation X 5 years:</t>
  </si>
  <si>
    <t>Years of supply:</t>
  </si>
  <si>
    <t>Annual Allocation withinCascadia TSA:</t>
  </si>
  <si>
    <t>Updated by: Mark Reiter</t>
  </si>
  <si>
    <t>A86361-002</t>
  </si>
  <si>
    <t>A86361-005</t>
  </si>
  <si>
    <t>A86361-006</t>
  </si>
  <si>
    <t>A79849-009</t>
  </si>
  <si>
    <t>TElm011</t>
  </si>
  <si>
    <t>TElm014</t>
  </si>
  <si>
    <t>TElm030</t>
  </si>
  <si>
    <t>TElm033</t>
  </si>
  <si>
    <t>TEbc066</t>
  </si>
  <si>
    <t>TEbc067</t>
  </si>
  <si>
    <t>TElm004</t>
  </si>
  <si>
    <t>TElm015</t>
  </si>
  <si>
    <t>TElm016</t>
  </si>
  <si>
    <t>TEki024</t>
  </si>
  <si>
    <t>TEki025</t>
  </si>
  <si>
    <t>No gold</t>
  </si>
  <si>
    <t>TElm017</t>
  </si>
  <si>
    <t>TElm018</t>
  </si>
  <si>
    <t>TElm019</t>
  </si>
  <si>
    <t>A94373 TElm027</t>
  </si>
  <si>
    <t>A94373 TElm028</t>
  </si>
  <si>
    <t>A94373 TElm029</t>
  </si>
  <si>
    <t>A94375 TEbc026</t>
  </si>
  <si>
    <t>A94375 TEbc027</t>
  </si>
  <si>
    <t>A94373 TElm034</t>
  </si>
  <si>
    <t>A94376 TEbc071</t>
  </si>
  <si>
    <t>A94376 TEbc076</t>
  </si>
  <si>
    <t>A79853 TEki022</t>
  </si>
  <si>
    <t>A93665 TElm009</t>
  </si>
  <si>
    <t>A93665 TElm008</t>
  </si>
  <si>
    <t>A93665 TElm010</t>
  </si>
  <si>
    <t>TEng005</t>
  </si>
  <si>
    <t>TEng006</t>
  </si>
  <si>
    <t xml:space="preserve">TEng007. </t>
  </si>
  <si>
    <t xml:space="preserve">TEng008. </t>
  </si>
  <si>
    <t xml:space="preserve"> TEki023</t>
  </si>
  <si>
    <t>TElm063</t>
  </si>
  <si>
    <t>TElm055</t>
  </si>
  <si>
    <t>A79853 TEki026</t>
  </si>
  <si>
    <t>93L051</t>
  </si>
  <si>
    <t>093L041/042031/032</t>
  </si>
  <si>
    <t>103I060</t>
  </si>
  <si>
    <t>A93663 TEki007</t>
  </si>
  <si>
    <t>Date : October 20,2016</t>
  </si>
  <si>
    <t xml:space="preserve">A79853 TElm066 </t>
  </si>
  <si>
    <t>A79849-016</t>
  </si>
  <si>
    <t>BC Timber Sales Skeena 5 Year Plan Cascadia 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</si>
</sst>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-* #,##0_-;\-* #,##0_-;_-* &quot;-&quot;??_-;_-@_-"/>
    <numFmt numFmtId="167" formatCode="_(* #,##0.0_);_(* \(#,##0.0\);_(* &quot;-&quot;??_);_(@_)"/>
    <numFmt numFmtId="168" formatCode="_(* #,##0_);_(* \(#,##0\);_(* &quot;-&quot;??_);_(@_)"/>
    <numFmt numFmtId="169" formatCode="_(* #,##0.00_);_(* \(#,##0.00\);_(* &quot;-&quot;??_);_(@_)"/>
    <numFmt numFmtId="170" formatCode="#,##0.0_ ;\-#,##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8" fillId="0" borderId="0"/>
    <xf numFmtId="16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2" xfId="0" applyFont="1" applyBorder="1" applyAlignment="1">
      <alignment horizontal="left"/>
    </xf>
    <xf numFmtId="0" fontId="7" fillId="0" borderId="2" xfId="4" applyFont="1" applyFill="1" applyBorder="1" applyAlignment="1">
      <alignment wrapText="1"/>
    </xf>
    <xf numFmtId="167" fontId="8" fillId="0" borderId="2" xfId="1" applyNumberFormat="1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2" xfId="11" applyNumberFormat="1" applyFont="1" applyBorder="1" applyProtection="1"/>
    <xf numFmtId="165" fontId="4" fillId="0" borderId="2" xfId="1" applyNumberFormat="1" applyFont="1" applyBorder="1" applyProtection="1"/>
    <xf numFmtId="166" fontId="4" fillId="0" borderId="2" xfId="1" applyNumberFormat="1" applyFont="1" applyBorder="1" applyProtection="1"/>
    <xf numFmtId="0" fontId="4" fillId="0" borderId="2" xfId="12" applyNumberFormat="1" applyFont="1" applyBorder="1" applyProtection="1"/>
    <xf numFmtId="0" fontId="4" fillId="0" borderId="0" xfId="0" applyFont="1"/>
    <xf numFmtId="0" fontId="4" fillId="0" borderId="2" xfId="9" applyNumberFormat="1" applyFont="1" applyBorder="1" applyProtection="1"/>
    <xf numFmtId="0" fontId="4" fillId="0" borderId="2" xfId="14" applyNumberFormat="1" applyFont="1" applyBorder="1" applyProtection="1"/>
    <xf numFmtId="0" fontId="4" fillId="0" borderId="2" xfId="15" applyNumberFormat="1" applyFont="1" applyBorder="1" applyProtection="1"/>
    <xf numFmtId="168" fontId="5" fillId="0" borderId="2" xfId="1" applyNumberFormat="1" applyFont="1" applyBorder="1" applyAlignment="1">
      <alignment horizontal="center"/>
    </xf>
    <xf numFmtId="167" fontId="8" fillId="0" borderId="0" xfId="1" applyNumberFormat="1" applyFont="1" applyBorder="1" applyAlignment="1">
      <alignment horizontal="center"/>
    </xf>
    <xf numFmtId="168" fontId="5" fillId="0" borderId="0" xfId="1" applyNumberFormat="1" applyFont="1" applyBorder="1" applyAlignment="1">
      <alignment horizontal="center"/>
    </xf>
    <xf numFmtId="0" fontId="8" fillId="0" borderId="2" xfId="19" applyFont="1" applyFill="1" applyBorder="1" applyAlignment="1">
      <alignment vertical="top" wrapText="1"/>
    </xf>
    <xf numFmtId="168" fontId="5" fillId="0" borderId="2" xfId="20" applyNumberFormat="1" applyFont="1" applyBorder="1" applyAlignment="1">
      <alignment horizontal="center"/>
    </xf>
    <xf numFmtId="0" fontId="4" fillId="0" borderId="0" xfId="0" applyFont="1" applyBorder="1"/>
    <xf numFmtId="0" fontId="9" fillId="0" borderId="0" xfId="0" applyFont="1" applyBorder="1" applyAlignment="1">
      <alignment horizontal="center"/>
    </xf>
    <xf numFmtId="0" fontId="4" fillId="0" borderId="2" xfId="2" applyNumberFormat="1" applyFont="1" applyBorder="1" applyAlignment="1" applyProtection="1">
      <alignment horizontal="left"/>
    </xf>
    <xf numFmtId="165" fontId="4" fillId="0" borderId="2" xfId="1" applyNumberFormat="1" applyFont="1" applyBorder="1" applyAlignment="1" applyProtection="1">
      <alignment horizontal="left"/>
    </xf>
    <xf numFmtId="166" fontId="4" fillId="0" borderId="2" xfId="1" applyNumberFormat="1" applyFont="1" applyBorder="1" applyAlignment="1" applyProtection="1">
      <alignment horizontal="left"/>
    </xf>
    <xf numFmtId="0" fontId="4" fillId="0" borderId="2" xfId="3" applyNumberFormat="1" applyFont="1" applyBorder="1" applyAlignment="1" applyProtection="1">
      <alignment horizontal="left"/>
    </xf>
    <xf numFmtId="0" fontId="4" fillId="0" borderId="2" xfId="6" applyNumberFormat="1" applyFont="1" applyBorder="1" applyAlignment="1" applyProtection="1">
      <alignment horizontal="left"/>
    </xf>
    <xf numFmtId="0" fontId="4" fillId="0" borderId="2" xfId="13" applyNumberFormat="1" applyFont="1" applyBorder="1" applyProtection="1"/>
    <xf numFmtId="0" fontId="4" fillId="0" borderId="2" xfId="17" applyNumberFormat="1" applyFont="1" applyBorder="1" applyProtection="1"/>
    <xf numFmtId="0" fontId="4" fillId="0" borderId="2" xfId="18" applyNumberFormat="1" applyFont="1" applyBorder="1" applyProtection="1"/>
    <xf numFmtId="0" fontId="4" fillId="0" borderId="0" xfId="0" applyFont="1" applyBorder="1" applyAlignment="1">
      <alignment horizontal="left"/>
    </xf>
    <xf numFmtId="0" fontId="4" fillId="0" borderId="0" xfId="18" applyNumberFormat="1" applyFont="1" applyBorder="1" applyProtection="1"/>
    <xf numFmtId="0" fontId="7" fillId="0" borderId="0" xfId="4" applyFont="1" applyFill="1" applyBorder="1" applyAlignment="1">
      <alignment wrapText="1"/>
    </xf>
    <xf numFmtId="0" fontId="4" fillId="0" borderId="0" xfId="16" applyNumberFormat="1" applyFont="1" applyBorder="1" applyAlignment="1" applyProtection="1">
      <alignment horizontal="left"/>
    </xf>
    <xf numFmtId="0" fontId="3" fillId="0" borderId="0" xfId="0" applyFont="1" applyFill="1" applyBorder="1"/>
    <xf numFmtId="0" fontId="4" fillId="0" borderId="3" xfId="0" applyFont="1" applyBorder="1"/>
    <xf numFmtId="166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166" fontId="3" fillId="0" borderId="7" xfId="1" applyNumberFormat="1" applyFont="1" applyBorder="1" applyAlignment="1">
      <alignment horizontal="center"/>
    </xf>
    <xf numFmtId="0" fontId="4" fillId="0" borderId="8" xfId="0" applyFont="1" applyBorder="1"/>
    <xf numFmtId="0" fontId="4" fillId="0" borderId="0" xfId="0" applyFont="1" applyFill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/>
    </xf>
    <xf numFmtId="0" fontId="4" fillId="0" borderId="14" xfId="5" applyNumberFormat="1" applyFont="1" applyBorder="1" applyAlignment="1" applyProtection="1">
      <alignment horizontal="left"/>
    </xf>
    <xf numFmtId="0" fontId="4" fillId="0" borderId="14" xfId="7" applyNumberFormat="1" applyFont="1" applyBorder="1" applyAlignment="1" applyProtection="1">
      <alignment horizontal="left"/>
    </xf>
    <xf numFmtId="0" fontId="4" fillId="0" borderId="14" xfId="16" applyNumberFormat="1" applyFont="1" applyBorder="1" applyAlignment="1" applyProtection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167" fontId="8" fillId="0" borderId="16" xfId="1" applyNumberFormat="1" applyFont="1" applyBorder="1" applyAlignment="1">
      <alignment horizontal="center"/>
    </xf>
    <xf numFmtId="168" fontId="5" fillId="0" borderId="16" xfId="1" applyNumberFormat="1" applyFont="1" applyBorder="1" applyAlignment="1">
      <alignment horizontal="center"/>
    </xf>
    <xf numFmtId="0" fontId="4" fillId="0" borderId="16" xfId="18" applyNumberFormat="1" applyFont="1" applyBorder="1" applyProtection="1"/>
    <xf numFmtId="0" fontId="7" fillId="0" borderId="16" xfId="4" applyFont="1" applyFill="1" applyBorder="1" applyAlignment="1">
      <alignment wrapText="1"/>
    </xf>
    <xf numFmtId="0" fontId="4" fillId="0" borderId="17" xfId="16" applyNumberFormat="1" applyFont="1" applyBorder="1" applyAlignment="1" applyProtection="1">
      <alignment horizontal="left"/>
    </xf>
    <xf numFmtId="0" fontId="2" fillId="0" borderId="0" xfId="0" applyFont="1" applyBorder="1"/>
    <xf numFmtId="170" fontId="3" fillId="0" borderId="9" xfId="1" applyNumberFormat="1" applyFont="1" applyBorder="1" applyAlignment="1">
      <alignment horizontal="right"/>
    </xf>
    <xf numFmtId="0" fontId="10" fillId="0" borderId="18" xfId="0" applyFont="1" applyBorder="1"/>
    <xf numFmtId="0" fontId="2" fillId="0" borderId="19" xfId="0" applyFont="1" applyBorder="1"/>
  </cellXfs>
  <cellStyles count="33">
    <cellStyle name="Comma" xfId="1" builtinId="3"/>
    <cellStyle name="Comma 2" xfId="24"/>
    <cellStyle name="Comma 3" xfId="27"/>
    <cellStyle name="Comma 4" xfId="32"/>
    <cellStyle name="Comma 5" xfId="20"/>
    <cellStyle name="Currency 2" xfId="25"/>
    <cellStyle name="Currency 3" xfId="28"/>
    <cellStyle name="Normal" xfId="0" builtinId="0"/>
    <cellStyle name="Normal 17" xfId="2"/>
    <cellStyle name="Normal 2" xfId="22"/>
    <cellStyle name="Normal 2 2" xfId="30"/>
    <cellStyle name="Normal 20" xfId="3"/>
    <cellStyle name="Normal 21" xfId="5"/>
    <cellStyle name="Normal 22" xfId="6"/>
    <cellStyle name="Normal 26" xfId="7"/>
    <cellStyle name="Normal 28" xfId="10"/>
    <cellStyle name="Normal 3" xfId="23"/>
    <cellStyle name="Normal 4" xfId="26"/>
    <cellStyle name="Normal 5" xfId="29"/>
    <cellStyle name="Normal 6" xfId="16"/>
    <cellStyle name="Normal 60" xfId="8"/>
    <cellStyle name="Normal 63" xfId="9"/>
    <cellStyle name="Normal 64" xfId="14"/>
    <cellStyle name="Normal 67" xfId="15"/>
    <cellStyle name="Normal 68" xfId="17"/>
    <cellStyle name="Normal 7" xfId="31"/>
    <cellStyle name="Normal 71" xfId="18"/>
    <cellStyle name="Normal 72" xfId="11"/>
    <cellStyle name="Normal 76" xfId="12"/>
    <cellStyle name="Normal 77" xfId="13"/>
    <cellStyle name="Normal 8" xfId="19"/>
    <cellStyle name="Normal_Q-TSL by Planned Auction Dates_3" xfId="4"/>
    <cellStyle name="Percent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workbookViewId="0">
      <selection activeCell="D20" sqref="D20"/>
    </sheetView>
  </sheetViews>
  <sheetFormatPr defaultColWidth="19.140625" defaultRowHeight="15" x14ac:dyDescent="0.25"/>
  <cols>
    <col min="1" max="1" width="19.140625" style="20"/>
    <col min="2" max="2" width="24.85546875" style="20" customWidth="1"/>
    <col min="3" max="4" width="19.140625" style="20"/>
    <col min="5" max="5" width="15.85546875" style="20" customWidth="1"/>
    <col min="6" max="6" width="18" style="20" customWidth="1"/>
    <col min="7" max="7" width="26" style="20" customWidth="1"/>
    <col min="8" max="8" width="19.140625" style="20"/>
    <col min="9" max="9" width="17.5703125" style="20" customWidth="1"/>
    <col min="10" max="16384" width="19.140625" style="11"/>
  </cols>
  <sheetData>
    <row r="1" spans="1:9" ht="18.75" x14ac:dyDescent="0.3">
      <c r="A1" s="59" t="s">
        <v>84</v>
      </c>
      <c r="B1" s="57"/>
      <c r="C1" s="60"/>
      <c r="E1" s="21" t="s">
        <v>87</v>
      </c>
    </row>
    <row r="2" spans="1:9" x14ac:dyDescent="0.25">
      <c r="A2" s="57" t="s">
        <v>40</v>
      </c>
      <c r="B2" s="57"/>
      <c r="C2" s="57"/>
    </row>
    <row r="3" spans="1:9" ht="15.75" thickBot="1" x14ac:dyDescent="0.3"/>
    <row r="4" spans="1:9" ht="89.25" thickTop="1" x14ac:dyDescent="0.25">
      <c r="A4" s="41" t="s">
        <v>0</v>
      </c>
      <c r="B4" s="42" t="s">
        <v>1</v>
      </c>
      <c r="C4" s="42" t="s">
        <v>2</v>
      </c>
      <c r="D4" s="42" t="s">
        <v>3</v>
      </c>
      <c r="E4" s="42" t="s">
        <v>4</v>
      </c>
      <c r="F4" s="42" t="s">
        <v>5</v>
      </c>
      <c r="G4" s="43" t="s">
        <v>6</v>
      </c>
      <c r="H4" s="43" t="s">
        <v>7</v>
      </c>
      <c r="I4" s="44" t="s">
        <v>8</v>
      </c>
    </row>
    <row r="5" spans="1:9" x14ac:dyDescent="0.25">
      <c r="A5" s="45" t="s">
        <v>9</v>
      </c>
      <c r="B5" s="22" t="s">
        <v>44</v>
      </c>
      <c r="C5" s="23">
        <v>27</v>
      </c>
      <c r="D5" s="24">
        <v>11989</v>
      </c>
      <c r="E5" s="25" t="s">
        <v>10</v>
      </c>
      <c r="F5" s="2" t="s">
        <v>11</v>
      </c>
      <c r="G5" s="1" t="s">
        <v>12</v>
      </c>
      <c r="H5" s="1">
        <v>2017</v>
      </c>
      <c r="I5" s="46" t="s">
        <v>13</v>
      </c>
    </row>
    <row r="6" spans="1:9" x14ac:dyDescent="0.25">
      <c r="A6" s="45" t="s">
        <v>9</v>
      </c>
      <c r="B6" s="22" t="s">
        <v>86</v>
      </c>
      <c r="C6" s="23">
        <v>41.4</v>
      </c>
      <c r="D6" s="24">
        <v>27550</v>
      </c>
      <c r="E6" s="25" t="s">
        <v>10</v>
      </c>
      <c r="F6" s="2" t="s">
        <v>11</v>
      </c>
      <c r="G6" s="1" t="s">
        <v>12</v>
      </c>
      <c r="H6" s="1">
        <v>2017</v>
      </c>
      <c r="I6" s="46" t="s">
        <v>13</v>
      </c>
    </row>
    <row r="7" spans="1:9" x14ac:dyDescent="0.25">
      <c r="A7" s="45" t="s">
        <v>9</v>
      </c>
      <c r="B7" s="26" t="s">
        <v>41</v>
      </c>
      <c r="C7" s="23">
        <v>30</v>
      </c>
      <c r="D7" s="24">
        <v>12477</v>
      </c>
      <c r="E7" s="25" t="s">
        <v>10</v>
      </c>
      <c r="F7" s="2" t="s">
        <v>11</v>
      </c>
      <c r="G7" s="1" t="s">
        <v>12</v>
      </c>
      <c r="H7" s="1">
        <v>2017</v>
      </c>
      <c r="I7" s="47" t="s">
        <v>13</v>
      </c>
    </row>
    <row r="8" spans="1:9" x14ac:dyDescent="0.25">
      <c r="A8" s="45" t="s">
        <v>9</v>
      </c>
      <c r="B8" s="26" t="s">
        <v>42</v>
      </c>
      <c r="C8" s="23">
        <v>22</v>
      </c>
      <c r="D8" s="24">
        <v>9058</v>
      </c>
      <c r="E8" s="25" t="s">
        <v>10</v>
      </c>
      <c r="F8" s="2" t="s">
        <v>11</v>
      </c>
      <c r="G8" s="1" t="s">
        <v>12</v>
      </c>
      <c r="H8" s="1">
        <v>2017</v>
      </c>
      <c r="I8" s="47" t="s">
        <v>13</v>
      </c>
    </row>
    <row r="9" spans="1:9" x14ac:dyDescent="0.25">
      <c r="A9" s="45" t="s">
        <v>9</v>
      </c>
      <c r="B9" s="26" t="s">
        <v>43</v>
      </c>
      <c r="C9" s="23">
        <v>31</v>
      </c>
      <c r="D9" s="24">
        <v>11989</v>
      </c>
      <c r="E9" s="25" t="s">
        <v>10</v>
      </c>
      <c r="F9" s="2" t="s">
        <v>11</v>
      </c>
      <c r="G9" s="1" t="s">
        <v>12</v>
      </c>
      <c r="H9" s="1">
        <v>2017</v>
      </c>
      <c r="I9" s="47" t="s">
        <v>13</v>
      </c>
    </row>
    <row r="10" spans="1:9" x14ac:dyDescent="0.25">
      <c r="A10" s="45" t="s">
        <v>9</v>
      </c>
      <c r="B10" s="7" t="s">
        <v>83</v>
      </c>
      <c r="C10" s="8">
        <v>27</v>
      </c>
      <c r="D10" s="9">
        <v>12825</v>
      </c>
      <c r="E10" s="10" t="s">
        <v>14</v>
      </c>
      <c r="F10" s="2" t="s">
        <v>11</v>
      </c>
      <c r="G10" s="1" t="s">
        <v>12</v>
      </c>
      <c r="H10" s="1">
        <v>2017</v>
      </c>
      <c r="I10" s="47" t="s">
        <v>13</v>
      </c>
    </row>
    <row r="11" spans="1:9" x14ac:dyDescent="0.25">
      <c r="A11" s="45" t="s">
        <v>9</v>
      </c>
      <c r="B11" s="27" t="s">
        <v>16</v>
      </c>
      <c r="C11" s="8">
        <v>10.9</v>
      </c>
      <c r="D11" s="9">
        <v>3575</v>
      </c>
      <c r="E11" s="10" t="s">
        <v>14</v>
      </c>
      <c r="F11" s="2" t="s">
        <v>11</v>
      </c>
      <c r="G11" s="1" t="s">
        <v>12</v>
      </c>
      <c r="H11" s="1">
        <v>2017</v>
      </c>
      <c r="I11" s="47" t="s">
        <v>13</v>
      </c>
    </row>
    <row r="12" spans="1:9" ht="13.9" customHeight="1" x14ac:dyDescent="0.25">
      <c r="A12" s="45" t="s">
        <v>9</v>
      </c>
      <c r="B12" s="27" t="s">
        <v>17</v>
      </c>
      <c r="C12" s="8">
        <v>14.6602</v>
      </c>
      <c r="D12" s="9">
        <v>5250</v>
      </c>
      <c r="E12" s="10" t="s">
        <v>14</v>
      </c>
      <c r="F12" s="2" t="s">
        <v>81</v>
      </c>
      <c r="G12" s="1" t="s">
        <v>12</v>
      </c>
      <c r="H12" s="1">
        <v>2017</v>
      </c>
      <c r="I12" s="47" t="s">
        <v>13</v>
      </c>
    </row>
    <row r="13" spans="1:9" x14ac:dyDescent="0.25">
      <c r="A13" s="45" t="s">
        <v>9</v>
      </c>
      <c r="B13" s="28" t="s">
        <v>29</v>
      </c>
      <c r="C13" s="8">
        <v>14.691599999999999</v>
      </c>
      <c r="D13" s="9">
        <v>11900</v>
      </c>
      <c r="E13" s="29" t="s">
        <v>27</v>
      </c>
      <c r="F13" s="2" t="s">
        <v>18</v>
      </c>
      <c r="G13" s="1" t="s">
        <v>12</v>
      </c>
      <c r="H13" s="1">
        <v>2017</v>
      </c>
      <c r="I13" s="47" t="s">
        <v>13</v>
      </c>
    </row>
    <row r="14" spans="1:9" x14ac:dyDescent="0.25">
      <c r="A14" s="45" t="s">
        <v>9</v>
      </c>
      <c r="B14" s="13" t="s">
        <v>68</v>
      </c>
      <c r="C14" s="8">
        <v>32.288800000000002</v>
      </c>
      <c r="D14" s="9">
        <v>10875</v>
      </c>
      <c r="E14" s="14" t="s">
        <v>14</v>
      </c>
      <c r="F14" s="2" t="s">
        <v>18</v>
      </c>
      <c r="G14" s="1" t="s">
        <v>19</v>
      </c>
      <c r="H14" s="1">
        <v>2017</v>
      </c>
      <c r="I14" s="47" t="s">
        <v>13</v>
      </c>
    </row>
    <row r="15" spans="1:9" ht="14.25" customHeight="1" x14ac:dyDescent="0.25">
      <c r="A15" s="45" t="s">
        <v>9</v>
      </c>
      <c r="B15" s="13" t="s">
        <v>79</v>
      </c>
      <c r="C15" s="8">
        <v>10.5238</v>
      </c>
      <c r="D15" s="9">
        <v>6300</v>
      </c>
      <c r="E15" s="14" t="s">
        <v>14</v>
      </c>
      <c r="F15" s="2" t="s">
        <v>11</v>
      </c>
      <c r="G15" s="1" t="s">
        <v>12</v>
      </c>
      <c r="H15" s="1">
        <v>2017</v>
      </c>
      <c r="I15" s="48" t="s">
        <v>13</v>
      </c>
    </row>
    <row r="16" spans="1:9" x14ac:dyDescent="0.25">
      <c r="A16" s="45" t="s">
        <v>9</v>
      </c>
      <c r="B16" s="13" t="s">
        <v>85</v>
      </c>
      <c r="C16" s="8">
        <v>64.7</v>
      </c>
      <c r="D16" s="9">
        <v>19000</v>
      </c>
      <c r="E16" s="14" t="s">
        <v>27</v>
      </c>
      <c r="F16" s="2" t="s">
        <v>80</v>
      </c>
      <c r="G16" s="1" t="s">
        <v>12</v>
      </c>
      <c r="H16" s="49">
        <v>2017</v>
      </c>
      <c r="I16" s="48" t="s">
        <v>15</v>
      </c>
    </row>
    <row r="17" spans="1:9" x14ac:dyDescent="0.25">
      <c r="A17" s="45" t="s">
        <v>9</v>
      </c>
      <c r="B17" s="28" t="s">
        <v>21</v>
      </c>
      <c r="C17" s="8">
        <v>18.266300000000001</v>
      </c>
      <c r="D17" s="9">
        <v>6500</v>
      </c>
      <c r="E17" s="29" t="s">
        <v>22</v>
      </c>
      <c r="F17" s="2" t="s">
        <v>23</v>
      </c>
      <c r="G17" s="1" t="s">
        <v>12</v>
      </c>
      <c r="H17" s="49">
        <v>2017</v>
      </c>
      <c r="I17" s="48" t="s">
        <v>15</v>
      </c>
    </row>
    <row r="18" spans="1:9" x14ac:dyDescent="0.25">
      <c r="A18" s="45" t="s">
        <v>9</v>
      </c>
      <c r="B18" s="28" t="s">
        <v>24</v>
      </c>
      <c r="C18" s="8">
        <v>16.232600000000001</v>
      </c>
      <c r="D18" s="9">
        <v>6000</v>
      </c>
      <c r="E18" s="29" t="s">
        <v>22</v>
      </c>
      <c r="F18" s="2" t="s">
        <v>23</v>
      </c>
      <c r="G18" s="1" t="s">
        <v>12</v>
      </c>
      <c r="H18" s="49">
        <v>2017</v>
      </c>
      <c r="I18" s="48" t="s">
        <v>15</v>
      </c>
    </row>
    <row r="19" spans="1:9" x14ac:dyDescent="0.25">
      <c r="A19" s="45" t="s">
        <v>9</v>
      </c>
      <c r="B19" s="28" t="s">
        <v>25</v>
      </c>
      <c r="C19" s="8">
        <v>22</v>
      </c>
      <c r="D19" s="9">
        <v>14726</v>
      </c>
      <c r="E19" s="29" t="s">
        <v>22</v>
      </c>
      <c r="F19" s="2" t="s">
        <v>23</v>
      </c>
      <c r="G19" s="1" t="s">
        <v>12</v>
      </c>
      <c r="H19" s="49">
        <v>2017</v>
      </c>
      <c r="I19" s="48" t="s">
        <v>15</v>
      </c>
    </row>
    <row r="20" spans="1:9" x14ac:dyDescent="0.25">
      <c r="A20" s="45" t="s">
        <v>9</v>
      </c>
      <c r="B20" s="1" t="s">
        <v>26</v>
      </c>
      <c r="C20" s="8">
        <v>23</v>
      </c>
      <c r="D20" s="9">
        <v>9900</v>
      </c>
      <c r="E20" s="29" t="s">
        <v>22</v>
      </c>
      <c r="F20" s="2" t="s">
        <v>23</v>
      </c>
      <c r="G20" s="1" t="s">
        <v>12</v>
      </c>
      <c r="H20" s="49">
        <v>2017</v>
      </c>
      <c r="I20" s="48" t="s">
        <v>15</v>
      </c>
    </row>
    <row r="21" spans="1:9" hidden="1" x14ac:dyDescent="0.25">
      <c r="A21" s="45" t="s">
        <v>9</v>
      </c>
      <c r="B21" s="7" t="s">
        <v>35</v>
      </c>
      <c r="C21" s="8">
        <v>28.472799999999999</v>
      </c>
      <c r="D21" s="9">
        <v>13050</v>
      </c>
      <c r="E21" s="12" t="s">
        <v>27</v>
      </c>
      <c r="F21" s="2" t="s">
        <v>28</v>
      </c>
      <c r="G21" s="1" t="s">
        <v>12</v>
      </c>
      <c r="H21" s="49">
        <v>2017</v>
      </c>
      <c r="I21" s="48" t="s">
        <v>15</v>
      </c>
    </row>
    <row r="22" spans="1:9" x14ac:dyDescent="0.25">
      <c r="A22" s="45" t="s">
        <v>9</v>
      </c>
      <c r="B22" s="1" t="s">
        <v>66</v>
      </c>
      <c r="C22" s="3">
        <v>33.5</v>
      </c>
      <c r="D22" s="15">
        <v>22130</v>
      </c>
      <c r="E22" s="29" t="s">
        <v>22</v>
      </c>
      <c r="F22" s="2" t="s">
        <v>23</v>
      </c>
      <c r="G22" s="1" t="s">
        <v>12</v>
      </c>
      <c r="H22" s="49">
        <v>2018</v>
      </c>
      <c r="I22" s="48" t="s">
        <v>15</v>
      </c>
    </row>
    <row r="23" spans="1:9" x14ac:dyDescent="0.25">
      <c r="A23" s="45" t="s">
        <v>9</v>
      </c>
      <c r="B23" s="1" t="s">
        <v>67</v>
      </c>
      <c r="C23" s="3">
        <v>34.200000000000003</v>
      </c>
      <c r="D23" s="15">
        <v>15942</v>
      </c>
      <c r="E23" s="29" t="s">
        <v>22</v>
      </c>
      <c r="F23" s="2" t="s">
        <v>23</v>
      </c>
      <c r="G23" s="1" t="s">
        <v>12</v>
      </c>
      <c r="H23" s="49">
        <v>2018</v>
      </c>
      <c r="I23" s="48" t="s">
        <v>15</v>
      </c>
    </row>
    <row r="24" spans="1:9" x14ac:dyDescent="0.25">
      <c r="A24" s="45" t="s">
        <v>9</v>
      </c>
      <c r="B24" s="1" t="s">
        <v>63</v>
      </c>
      <c r="C24" s="3">
        <v>12.4</v>
      </c>
      <c r="D24" s="15">
        <v>5058</v>
      </c>
      <c r="E24" s="29" t="s">
        <v>22</v>
      </c>
      <c r="F24" s="2" t="s">
        <v>23</v>
      </c>
      <c r="G24" s="1" t="s">
        <v>12</v>
      </c>
      <c r="H24" s="49">
        <v>2018</v>
      </c>
      <c r="I24" s="48" t="s">
        <v>15</v>
      </c>
    </row>
    <row r="25" spans="1:9" x14ac:dyDescent="0.25">
      <c r="A25" s="45" t="s">
        <v>9</v>
      </c>
      <c r="B25" s="1" t="s">
        <v>64</v>
      </c>
      <c r="C25" s="3">
        <v>27.9</v>
      </c>
      <c r="D25" s="15">
        <v>11300</v>
      </c>
      <c r="E25" s="29" t="s">
        <v>22</v>
      </c>
      <c r="F25" s="2" t="s">
        <v>23</v>
      </c>
      <c r="G25" s="1" t="s">
        <v>12</v>
      </c>
      <c r="H25" s="49">
        <v>2018</v>
      </c>
      <c r="I25" s="48" t="s">
        <v>15</v>
      </c>
    </row>
    <row r="26" spans="1:9" x14ac:dyDescent="0.25">
      <c r="A26" s="45" t="s">
        <v>9</v>
      </c>
      <c r="B26" s="13" t="s">
        <v>70</v>
      </c>
      <c r="C26" s="8">
        <v>30.4069</v>
      </c>
      <c r="D26" s="9">
        <v>13500</v>
      </c>
      <c r="E26" s="14" t="s">
        <v>27</v>
      </c>
      <c r="F26" s="2" t="s">
        <v>80</v>
      </c>
      <c r="G26" s="1" t="s">
        <v>12</v>
      </c>
      <c r="H26" s="1">
        <v>2018</v>
      </c>
      <c r="I26" s="48" t="s">
        <v>15</v>
      </c>
    </row>
    <row r="27" spans="1:9" x14ac:dyDescent="0.25">
      <c r="A27" s="45" t="s">
        <v>9</v>
      </c>
      <c r="B27" s="13" t="s">
        <v>69</v>
      </c>
      <c r="C27" s="8">
        <v>46.3705</v>
      </c>
      <c r="D27" s="9">
        <v>21850</v>
      </c>
      <c r="E27" s="14" t="s">
        <v>27</v>
      </c>
      <c r="F27" s="2" t="s">
        <v>80</v>
      </c>
      <c r="G27" s="1" t="s">
        <v>12</v>
      </c>
      <c r="H27" s="1">
        <v>2018</v>
      </c>
      <c r="I27" s="48" t="s">
        <v>15</v>
      </c>
    </row>
    <row r="28" spans="1:9" x14ac:dyDescent="0.25">
      <c r="A28" s="45" t="s">
        <v>9</v>
      </c>
      <c r="B28" s="13" t="s">
        <v>71</v>
      </c>
      <c r="C28" s="8">
        <v>31.904800000000002</v>
      </c>
      <c r="D28" s="9">
        <v>12900</v>
      </c>
      <c r="E28" s="14" t="s">
        <v>27</v>
      </c>
      <c r="F28" s="2" t="s">
        <v>80</v>
      </c>
      <c r="G28" s="1" t="s">
        <v>12</v>
      </c>
      <c r="H28" s="1">
        <v>2018</v>
      </c>
      <c r="I28" s="48" t="s">
        <v>15</v>
      </c>
    </row>
    <row r="29" spans="1:9" x14ac:dyDescent="0.25">
      <c r="A29" s="45" t="s">
        <v>9</v>
      </c>
      <c r="B29" s="13" t="s">
        <v>30</v>
      </c>
      <c r="C29" s="8">
        <v>45.742100000000001</v>
      </c>
      <c r="D29" s="9">
        <v>17250</v>
      </c>
      <c r="E29" s="14" t="s">
        <v>27</v>
      </c>
      <c r="F29" s="2" t="s">
        <v>31</v>
      </c>
      <c r="G29" s="1" t="s">
        <v>12</v>
      </c>
      <c r="H29" s="1">
        <v>2018</v>
      </c>
      <c r="I29" s="48" t="s">
        <v>15</v>
      </c>
    </row>
    <row r="30" spans="1:9" x14ac:dyDescent="0.25">
      <c r="A30" s="45" t="s">
        <v>9</v>
      </c>
      <c r="B30" s="13" t="s">
        <v>32</v>
      </c>
      <c r="C30" s="8">
        <v>21.043099999999999</v>
      </c>
      <c r="D30" s="9">
        <v>8400</v>
      </c>
      <c r="E30" s="14" t="s">
        <v>27</v>
      </c>
      <c r="F30" s="2" t="s">
        <v>33</v>
      </c>
      <c r="G30" s="1" t="s">
        <v>12</v>
      </c>
      <c r="H30" s="1">
        <v>2018</v>
      </c>
      <c r="I30" s="48" t="s">
        <v>15</v>
      </c>
    </row>
    <row r="31" spans="1:9" x14ac:dyDescent="0.25">
      <c r="A31" s="45" t="s">
        <v>9</v>
      </c>
      <c r="B31" s="13" t="s">
        <v>34</v>
      </c>
      <c r="C31" s="8">
        <v>56.6</v>
      </c>
      <c r="D31" s="9">
        <v>22149</v>
      </c>
      <c r="E31" s="14" t="s">
        <v>27</v>
      </c>
      <c r="F31" s="2" t="s">
        <v>33</v>
      </c>
      <c r="G31" s="1" t="s">
        <v>12</v>
      </c>
      <c r="H31" s="1">
        <v>2018</v>
      </c>
      <c r="I31" s="48" t="s">
        <v>15</v>
      </c>
    </row>
    <row r="32" spans="1:9" x14ac:dyDescent="0.25">
      <c r="A32" s="45" t="s">
        <v>9</v>
      </c>
      <c r="B32" s="13" t="s">
        <v>65</v>
      </c>
      <c r="C32" s="8">
        <v>21.4</v>
      </c>
      <c r="D32" s="9">
        <v>10456</v>
      </c>
      <c r="E32" s="14" t="s">
        <v>27</v>
      </c>
      <c r="F32" s="2" t="s">
        <v>80</v>
      </c>
      <c r="G32" s="1" t="s">
        <v>12</v>
      </c>
      <c r="H32" s="1">
        <v>2019</v>
      </c>
      <c r="I32" s="48" t="s">
        <v>15</v>
      </c>
    </row>
    <row r="33" spans="1:9" x14ac:dyDescent="0.25">
      <c r="A33" s="45" t="s">
        <v>9</v>
      </c>
      <c r="B33" s="13" t="s">
        <v>60</v>
      </c>
      <c r="C33" s="8">
        <v>37</v>
      </c>
      <c r="D33" s="9">
        <v>18615</v>
      </c>
      <c r="E33" s="29" t="s">
        <v>27</v>
      </c>
      <c r="F33" s="2" t="s">
        <v>80</v>
      </c>
      <c r="G33" s="1" t="s">
        <v>12</v>
      </c>
      <c r="H33" s="1">
        <v>2019</v>
      </c>
      <c r="I33" s="48" t="s">
        <v>15</v>
      </c>
    </row>
    <row r="34" spans="1:9" x14ac:dyDescent="0.25">
      <c r="A34" s="45" t="s">
        <v>9</v>
      </c>
      <c r="B34" s="13" t="s">
        <v>61</v>
      </c>
      <c r="C34" s="8">
        <v>25.8</v>
      </c>
      <c r="D34" s="9">
        <v>12947</v>
      </c>
      <c r="E34" s="29" t="s">
        <v>27</v>
      </c>
      <c r="F34" s="2" t="s">
        <v>80</v>
      </c>
      <c r="G34" s="1" t="s">
        <v>12</v>
      </c>
      <c r="H34" s="1">
        <v>2019</v>
      </c>
      <c r="I34" s="48" t="s">
        <v>15</v>
      </c>
    </row>
    <row r="35" spans="1:9" x14ac:dyDescent="0.25">
      <c r="A35" s="45" t="s">
        <v>9</v>
      </c>
      <c r="B35" s="13" t="s">
        <v>62</v>
      </c>
      <c r="C35" s="8">
        <v>20.7</v>
      </c>
      <c r="D35" s="9">
        <v>11199</v>
      </c>
      <c r="E35" s="29" t="s">
        <v>27</v>
      </c>
      <c r="F35" s="2" t="s">
        <v>80</v>
      </c>
      <c r="G35" s="1" t="s">
        <v>12</v>
      </c>
      <c r="H35" s="1">
        <v>2019</v>
      </c>
      <c r="I35" s="48" t="s">
        <v>15</v>
      </c>
    </row>
    <row r="36" spans="1:9" x14ac:dyDescent="0.25">
      <c r="A36" s="45" t="s">
        <v>9</v>
      </c>
      <c r="B36" s="13" t="s">
        <v>76</v>
      </c>
      <c r="C36" s="8">
        <v>24.6</v>
      </c>
      <c r="D36" s="9">
        <v>9775</v>
      </c>
      <c r="E36" s="14" t="s">
        <v>14</v>
      </c>
      <c r="F36" s="2" t="s">
        <v>33</v>
      </c>
      <c r="G36" s="1" t="s">
        <v>19</v>
      </c>
      <c r="H36" s="1">
        <v>2019</v>
      </c>
      <c r="I36" s="48" t="s">
        <v>20</v>
      </c>
    </row>
    <row r="37" spans="1:9" x14ac:dyDescent="0.25">
      <c r="A37" s="45" t="s">
        <v>9</v>
      </c>
      <c r="B37" s="13" t="s">
        <v>54</v>
      </c>
      <c r="C37" s="8">
        <v>7</v>
      </c>
      <c r="D37" s="9">
        <v>2063</v>
      </c>
      <c r="E37" s="14" t="s">
        <v>14</v>
      </c>
      <c r="F37" s="2" t="s">
        <v>33</v>
      </c>
      <c r="G37" s="1" t="s">
        <v>19</v>
      </c>
      <c r="H37" s="1">
        <v>2019</v>
      </c>
      <c r="I37" s="48" t="s">
        <v>20</v>
      </c>
    </row>
    <row r="38" spans="1:9" x14ac:dyDescent="0.25">
      <c r="A38" s="45" t="s">
        <v>9</v>
      </c>
      <c r="B38" s="13" t="s">
        <v>55</v>
      </c>
      <c r="C38" s="8">
        <v>6.5</v>
      </c>
      <c r="D38" s="9">
        <v>2813</v>
      </c>
      <c r="E38" s="14" t="s">
        <v>14</v>
      </c>
      <c r="F38" s="2" t="s">
        <v>33</v>
      </c>
      <c r="G38" s="1" t="s">
        <v>19</v>
      </c>
      <c r="H38" s="1">
        <v>2019</v>
      </c>
      <c r="I38" s="48" t="s">
        <v>20</v>
      </c>
    </row>
    <row r="39" spans="1:9" x14ac:dyDescent="0.25">
      <c r="A39" s="45" t="s">
        <v>9</v>
      </c>
      <c r="B39" s="7" t="s">
        <v>51</v>
      </c>
      <c r="C39" s="8">
        <v>28.5</v>
      </c>
      <c r="D39" s="9">
        <v>16050</v>
      </c>
      <c r="E39" s="12" t="s">
        <v>27</v>
      </c>
      <c r="F39" s="2" t="s">
        <v>80</v>
      </c>
      <c r="G39" s="1" t="s">
        <v>19</v>
      </c>
      <c r="H39" s="1">
        <v>2019</v>
      </c>
      <c r="I39" s="48" t="s">
        <v>20</v>
      </c>
    </row>
    <row r="40" spans="1:9" x14ac:dyDescent="0.25">
      <c r="A40" s="45" t="s">
        <v>9</v>
      </c>
      <c r="B40" s="7" t="s">
        <v>45</v>
      </c>
      <c r="C40" s="8">
        <v>43.6</v>
      </c>
      <c r="D40" s="9">
        <v>16800</v>
      </c>
      <c r="E40" s="10" t="s">
        <v>27</v>
      </c>
      <c r="F40" s="2" t="s">
        <v>80</v>
      </c>
      <c r="G40" s="1" t="s">
        <v>19</v>
      </c>
      <c r="H40" s="1">
        <v>2019</v>
      </c>
      <c r="I40" s="48" t="s">
        <v>20</v>
      </c>
    </row>
    <row r="41" spans="1:9" x14ac:dyDescent="0.25">
      <c r="A41" s="45" t="s">
        <v>9</v>
      </c>
      <c r="B41" s="7" t="s">
        <v>46</v>
      </c>
      <c r="C41" s="8">
        <v>32.299999999999997</v>
      </c>
      <c r="D41" s="9">
        <v>11200</v>
      </c>
      <c r="E41" s="10" t="s">
        <v>27</v>
      </c>
      <c r="F41" s="2" t="s">
        <v>80</v>
      </c>
      <c r="G41" s="1" t="s">
        <v>19</v>
      </c>
      <c r="H41" s="1">
        <v>2019</v>
      </c>
      <c r="I41" s="48" t="s">
        <v>20</v>
      </c>
    </row>
    <row r="42" spans="1:9" x14ac:dyDescent="0.25">
      <c r="A42" s="45" t="s">
        <v>9</v>
      </c>
      <c r="B42" s="13" t="s">
        <v>47</v>
      </c>
      <c r="C42" s="8">
        <v>74.7</v>
      </c>
      <c r="D42" s="9">
        <v>37423</v>
      </c>
      <c r="E42" s="29" t="s">
        <v>27</v>
      </c>
      <c r="F42" s="2" t="s">
        <v>80</v>
      </c>
      <c r="G42" s="1" t="s">
        <v>19</v>
      </c>
      <c r="H42" s="1">
        <v>2019</v>
      </c>
      <c r="I42" s="48" t="s">
        <v>20</v>
      </c>
    </row>
    <row r="43" spans="1:9" x14ac:dyDescent="0.25">
      <c r="A43" s="45" t="s">
        <v>9</v>
      </c>
      <c r="B43" s="13" t="s">
        <v>48</v>
      </c>
      <c r="C43" s="8">
        <v>43</v>
      </c>
      <c r="D43" s="9">
        <v>22675</v>
      </c>
      <c r="E43" s="14" t="s">
        <v>27</v>
      </c>
      <c r="F43" s="2" t="s">
        <v>80</v>
      </c>
      <c r="G43" s="1" t="s">
        <v>19</v>
      </c>
      <c r="H43" s="1">
        <v>2019</v>
      </c>
      <c r="I43" s="48" t="s">
        <v>20</v>
      </c>
    </row>
    <row r="44" spans="1:9" x14ac:dyDescent="0.25">
      <c r="A44" s="45" t="s">
        <v>9</v>
      </c>
      <c r="B44" s="13" t="s">
        <v>78</v>
      </c>
      <c r="C44" s="8">
        <v>42.6</v>
      </c>
      <c r="D44" s="9">
        <v>15532</v>
      </c>
      <c r="E44" s="14" t="s">
        <v>27</v>
      </c>
      <c r="F44" s="2" t="s">
        <v>80</v>
      </c>
      <c r="G44" s="1" t="s">
        <v>19</v>
      </c>
      <c r="H44" s="1">
        <v>2020</v>
      </c>
      <c r="I44" s="48" t="s">
        <v>20</v>
      </c>
    </row>
    <row r="45" spans="1:9" x14ac:dyDescent="0.25">
      <c r="A45" s="45" t="s">
        <v>9</v>
      </c>
      <c r="B45" s="13" t="s">
        <v>77</v>
      </c>
      <c r="C45" s="8">
        <v>25.2</v>
      </c>
      <c r="D45" s="9">
        <v>12266</v>
      </c>
      <c r="E45" s="14" t="s">
        <v>27</v>
      </c>
      <c r="F45" s="2" t="s">
        <v>80</v>
      </c>
      <c r="G45" s="1" t="s">
        <v>19</v>
      </c>
      <c r="H45" s="1">
        <v>2020</v>
      </c>
      <c r="I45" s="48" t="s">
        <v>20</v>
      </c>
    </row>
    <row r="46" spans="1:9" x14ac:dyDescent="0.25">
      <c r="A46" s="45" t="s">
        <v>9</v>
      </c>
      <c r="B46" s="18" t="s">
        <v>72</v>
      </c>
      <c r="C46" s="3">
        <v>39.299999999999997</v>
      </c>
      <c r="D46" s="19">
        <v>15600</v>
      </c>
      <c r="E46" s="10" t="s">
        <v>56</v>
      </c>
      <c r="F46" s="2" t="s">
        <v>82</v>
      </c>
      <c r="G46" s="1" t="s">
        <v>19</v>
      </c>
      <c r="H46" s="1">
        <v>2020</v>
      </c>
      <c r="I46" s="48" t="s">
        <v>20</v>
      </c>
    </row>
    <row r="47" spans="1:9" x14ac:dyDescent="0.25">
      <c r="A47" s="45" t="s">
        <v>9</v>
      </c>
      <c r="B47" s="18" t="s">
        <v>73</v>
      </c>
      <c r="C47" s="3">
        <v>26.3</v>
      </c>
      <c r="D47" s="19">
        <v>11050</v>
      </c>
      <c r="E47" s="10" t="s">
        <v>56</v>
      </c>
      <c r="F47" s="2" t="s">
        <v>82</v>
      </c>
      <c r="G47" s="1" t="s">
        <v>19</v>
      </c>
      <c r="H47" s="1">
        <v>2020</v>
      </c>
      <c r="I47" s="48" t="s">
        <v>20</v>
      </c>
    </row>
    <row r="48" spans="1:9" x14ac:dyDescent="0.25">
      <c r="A48" s="45" t="s">
        <v>9</v>
      </c>
      <c r="B48" s="18" t="s">
        <v>74</v>
      </c>
      <c r="C48" s="3">
        <v>45</v>
      </c>
      <c r="D48" s="19">
        <v>21105</v>
      </c>
      <c r="E48" s="10" t="s">
        <v>56</v>
      </c>
      <c r="F48" s="2" t="s">
        <v>80</v>
      </c>
      <c r="G48" s="1" t="s">
        <v>19</v>
      </c>
      <c r="H48" s="1">
        <v>2020</v>
      </c>
      <c r="I48" s="48" t="s">
        <v>20</v>
      </c>
    </row>
    <row r="49" spans="1:9" x14ac:dyDescent="0.25">
      <c r="A49" s="45" t="s">
        <v>9</v>
      </c>
      <c r="B49" s="18" t="s">
        <v>75</v>
      </c>
      <c r="C49" s="3">
        <v>50.7</v>
      </c>
      <c r="D49" s="19">
        <v>28363</v>
      </c>
      <c r="E49" s="10" t="s">
        <v>56</v>
      </c>
      <c r="F49" s="2" t="s">
        <v>80</v>
      </c>
      <c r="G49" s="1" t="s">
        <v>19</v>
      </c>
      <c r="H49" s="1">
        <v>2020</v>
      </c>
      <c r="I49" s="48" t="s">
        <v>20</v>
      </c>
    </row>
    <row r="50" spans="1:9" x14ac:dyDescent="0.25">
      <c r="A50" s="45" t="s">
        <v>9</v>
      </c>
      <c r="B50" s="7" t="s">
        <v>52</v>
      </c>
      <c r="C50" s="8">
        <v>43.4</v>
      </c>
      <c r="D50" s="9">
        <v>19350</v>
      </c>
      <c r="E50" s="10" t="s">
        <v>56</v>
      </c>
      <c r="F50" s="2" t="s">
        <v>80</v>
      </c>
      <c r="G50" s="1" t="s">
        <v>19</v>
      </c>
      <c r="H50" s="1">
        <v>2021</v>
      </c>
      <c r="I50" s="48" t="s">
        <v>20</v>
      </c>
    </row>
    <row r="51" spans="1:9" x14ac:dyDescent="0.25">
      <c r="A51" s="45" t="s">
        <v>9</v>
      </c>
      <c r="B51" s="7" t="s">
        <v>53</v>
      </c>
      <c r="C51" s="8">
        <v>18.059999999999999</v>
      </c>
      <c r="D51" s="9">
        <v>7200</v>
      </c>
      <c r="E51" s="10" t="s">
        <v>56</v>
      </c>
      <c r="F51" s="2" t="s">
        <v>80</v>
      </c>
      <c r="G51" s="1" t="s">
        <v>19</v>
      </c>
      <c r="H51" s="1">
        <v>2021</v>
      </c>
      <c r="I51" s="48" t="s">
        <v>20</v>
      </c>
    </row>
    <row r="52" spans="1:9" x14ac:dyDescent="0.25">
      <c r="A52" s="45" t="s">
        <v>9</v>
      </c>
      <c r="B52" s="7" t="s">
        <v>57</v>
      </c>
      <c r="C52" s="8">
        <v>10.9</v>
      </c>
      <c r="D52" s="9">
        <v>4000</v>
      </c>
      <c r="E52" s="10" t="s">
        <v>56</v>
      </c>
      <c r="F52" s="2" t="s">
        <v>80</v>
      </c>
      <c r="G52" s="1" t="s">
        <v>19</v>
      </c>
      <c r="H52" s="1">
        <v>2021</v>
      </c>
      <c r="I52" s="48" t="s">
        <v>20</v>
      </c>
    </row>
    <row r="53" spans="1:9" x14ac:dyDescent="0.25">
      <c r="A53" s="45" t="s">
        <v>9</v>
      </c>
      <c r="B53" s="7" t="s">
        <v>58</v>
      </c>
      <c r="C53" s="8">
        <v>14.9</v>
      </c>
      <c r="D53" s="9">
        <v>7200</v>
      </c>
      <c r="E53" s="10" t="s">
        <v>56</v>
      </c>
      <c r="F53" s="2" t="s">
        <v>80</v>
      </c>
      <c r="G53" s="1" t="s">
        <v>19</v>
      </c>
      <c r="H53" s="1">
        <v>2021</v>
      </c>
      <c r="I53" s="48" t="s">
        <v>20</v>
      </c>
    </row>
    <row r="54" spans="1:9" x14ac:dyDescent="0.25">
      <c r="A54" s="45" t="s">
        <v>9</v>
      </c>
      <c r="B54" s="7" t="s">
        <v>59</v>
      </c>
      <c r="C54" s="8">
        <v>13.4</v>
      </c>
      <c r="D54" s="9">
        <v>5200</v>
      </c>
      <c r="E54" s="10" t="s">
        <v>56</v>
      </c>
      <c r="F54" s="2" t="s">
        <v>82</v>
      </c>
      <c r="G54" s="1" t="s">
        <v>19</v>
      </c>
      <c r="H54" s="1">
        <v>2021</v>
      </c>
      <c r="I54" s="48" t="s">
        <v>20</v>
      </c>
    </row>
    <row r="55" spans="1:9" x14ac:dyDescent="0.25">
      <c r="A55" s="45" t="s">
        <v>9</v>
      </c>
      <c r="B55" s="1" t="s">
        <v>49</v>
      </c>
      <c r="C55" s="3">
        <v>17.2</v>
      </c>
      <c r="D55" s="15">
        <v>6949</v>
      </c>
      <c r="E55" s="29" t="s">
        <v>22</v>
      </c>
      <c r="F55" s="2" t="s">
        <v>23</v>
      </c>
      <c r="G55" s="1" t="s">
        <v>19</v>
      </c>
      <c r="H55" s="1">
        <v>2021</v>
      </c>
      <c r="I55" s="48" t="s">
        <v>20</v>
      </c>
    </row>
    <row r="56" spans="1:9" ht="15.75" thickBot="1" x14ac:dyDescent="0.3">
      <c r="A56" s="50" t="s">
        <v>9</v>
      </c>
      <c r="B56" s="51" t="s">
        <v>50</v>
      </c>
      <c r="C56" s="52">
        <v>13.4</v>
      </c>
      <c r="D56" s="53">
        <v>3511</v>
      </c>
      <c r="E56" s="54" t="s">
        <v>22</v>
      </c>
      <c r="F56" s="55" t="s">
        <v>23</v>
      </c>
      <c r="G56" s="51" t="s">
        <v>19</v>
      </c>
      <c r="H56" s="51">
        <v>2021</v>
      </c>
      <c r="I56" s="56" t="s">
        <v>20</v>
      </c>
    </row>
    <row r="57" spans="1:9" ht="15.75" thickTop="1" x14ac:dyDescent="0.25">
      <c r="A57" s="30"/>
      <c r="B57" s="30"/>
      <c r="C57" s="16"/>
      <c r="D57" s="17"/>
      <c r="E57" s="31"/>
      <c r="F57" s="32"/>
      <c r="G57" s="30"/>
      <c r="H57" s="30"/>
      <c r="I57" s="33"/>
    </row>
    <row r="58" spans="1:9" x14ac:dyDescent="0.25">
      <c r="A58" s="30"/>
      <c r="B58" s="30"/>
      <c r="C58" s="16"/>
      <c r="D58" s="17"/>
      <c r="E58" s="31"/>
      <c r="F58" s="32"/>
      <c r="G58" s="30"/>
      <c r="H58" s="30"/>
      <c r="I58" s="33"/>
    </row>
    <row r="59" spans="1:9" x14ac:dyDescent="0.25">
      <c r="A59" s="30"/>
      <c r="B59" s="30"/>
      <c r="C59" s="16"/>
      <c r="D59" s="17"/>
      <c r="E59" s="31"/>
      <c r="F59" s="32"/>
      <c r="G59" s="30"/>
      <c r="H59" s="30"/>
      <c r="I59" s="33"/>
    </row>
    <row r="60" spans="1:9" x14ac:dyDescent="0.25">
      <c r="A60" s="30"/>
      <c r="B60" s="30"/>
      <c r="C60" s="16"/>
      <c r="D60" s="17"/>
      <c r="E60" s="31"/>
      <c r="F60" s="32"/>
      <c r="G60" s="30"/>
      <c r="H60" s="30"/>
      <c r="I60" s="33"/>
    </row>
    <row r="61" spans="1:9" ht="15.75" thickBot="1" x14ac:dyDescent="0.3">
      <c r="E61" s="34"/>
    </row>
    <row r="62" spans="1:9" x14ac:dyDescent="0.25">
      <c r="A62" s="35"/>
      <c r="B62" s="4" t="s">
        <v>36</v>
      </c>
      <c r="C62" s="36">
        <f>SUM(D5:D56)+D60</f>
        <v>672785</v>
      </c>
      <c r="F62" s="32"/>
    </row>
    <row r="63" spans="1:9" x14ac:dyDescent="0.25">
      <c r="A63" s="37"/>
      <c r="B63" s="5" t="s">
        <v>39</v>
      </c>
      <c r="C63" s="38">
        <v>121941</v>
      </c>
    </row>
    <row r="64" spans="1:9" x14ac:dyDescent="0.25">
      <c r="A64" s="37"/>
      <c r="B64" s="5" t="s">
        <v>37</v>
      </c>
      <c r="C64" s="38">
        <f>C63*5</f>
        <v>609705</v>
      </c>
    </row>
    <row r="65" spans="1:6" ht="15.75" thickBot="1" x14ac:dyDescent="0.3">
      <c r="A65" s="39"/>
      <c r="B65" s="6" t="s">
        <v>38</v>
      </c>
      <c r="C65" s="58">
        <f>C62/C63</f>
        <v>5.5172993496855041</v>
      </c>
    </row>
    <row r="68" spans="1:6" x14ac:dyDescent="0.25">
      <c r="E68" s="40"/>
    </row>
    <row r="69" spans="1:6" x14ac:dyDescent="0.25">
      <c r="F69" s="40"/>
    </row>
  </sheetData>
  <pageMargins left="0.70866141732283472" right="0.70866141732283472" top="0.74803149606299213" bottom="0.74803149606299213" header="0.31496062992125984" footer="0.31496062992125984"/>
  <pageSetup paperSize="17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Reiter, Mark FLNR:EX</dc:creator>
  <cp:lastModifiedBy>Campbell, Gail FLNR:EX</cp:lastModifiedBy>
  <cp:lastPrinted>2016-11-17T16:52:12Z</cp:lastPrinted>
  <dcterms:created xsi:type="dcterms:W3CDTF">2015-11-03T19:34:35Z</dcterms:created>
  <dcterms:modified xsi:type="dcterms:W3CDTF">2016-11-17T16:52:19Z</dcterms:modified>
</cp:coreProperties>
</file>